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Решение об исполнении за 2019 год\сп Лыхма\Решение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E32" i="2" l="1"/>
  <c r="D32" i="2"/>
  <c r="E26" i="2" l="1"/>
  <c r="D26" i="2"/>
  <c r="E13" i="2"/>
  <c r="D13" i="2"/>
  <c r="E29" i="2" l="1"/>
  <c r="D29" i="2"/>
  <c r="F26" i="2" l="1"/>
  <c r="E39" i="2"/>
  <c r="D39" i="2"/>
  <c r="E36" i="2"/>
  <c r="D36" i="2"/>
  <c r="F38" i="2"/>
  <c r="F30" i="2"/>
  <c r="F27" i="2"/>
  <c r="F17" i="2"/>
  <c r="F13" i="2" l="1"/>
  <c r="F39" i="2"/>
  <c r="F37" i="2"/>
  <c r="F35" i="2"/>
  <c r="F31" i="2"/>
  <c r="F28" i="2"/>
  <c r="F25" i="2"/>
  <c r="F24" i="2"/>
  <c r="F23" i="2"/>
  <c r="F21" i="2"/>
  <c r="F19" i="2"/>
  <c r="F18" i="2"/>
  <c r="F16" i="2"/>
  <c r="F15" i="2"/>
  <c r="F14" i="2"/>
  <c r="E34" i="2"/>
  <c r="E41" i="2" s="1"/>
  <c r="D34" i="2"/>
  <c r="D41" i="2" s="1"/>
  <c r="F41" i="2" s="1"/>
  <c r="E22" i="2"/>
  <c r="D22" i="2"/>
  <c r="E20" i="2"/>
  <c r="D20" i="2"/>
  <c r="F36" i="2" l="1"/>
  <c r="F34" i="2"/>
  <c r="F29" i="2"/>
  <c r="F22" i="2"/>
  <c r="F20" i="2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<sst xmlns="http://schemas.openxmlformats.org/spreadsheetml/2006/main" count="42" uniqueCount="42">
  <si>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</si>
  <si>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</si>
  <si>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</si>
  <si>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</si>
  <si>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</si>
  <si>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</si>
  <si>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</si>
  <si>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</si>
  <si>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</si>
  <si>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</si>
  <si>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</si>
  <si>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</si>
  <si>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</si>
  <si>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</si>
  <si>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</si>
  <si>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</si>
  <si>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</si>
  <si>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</si>
  <si>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</si>
  <si>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</si>
  <si>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</si>
  <si>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</si>
  <si>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</si>
  <si>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</si>
  <si>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</si>
  <si>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</si>
  <si>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</si>
  <si>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</si>
  <si>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</si>
  <si>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</si>
  <si>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</si>
  <si>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</si>
  <si>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</si>
  <si>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</si>
  <si>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</si>
  <si>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</si>
  <si>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</si>
  <si>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Социальное обеспечение населения</t>
  </si>
  <si>
    <t xml:space="preserve"> от     мая  2020 года  № </t>
  </si>
  <si>
    <t>бюджета сельского поселения Лыхма за 2019 год по разделам и подразделам классификации расходов бюджетов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</si>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</sst>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"/>
    <numFmt numFmtId="166" formatCode="#,##0.0;[Red]\-#,##0.0;0.0"/>
    <numFmt numFmtId="167" formatCode="#,##0.00_ ;[Red]\-#,##0.00\ "/>
    <numFmt numFmtId="168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8" fontId="3" fillId="0" borderId="2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abSelected="1" view="pageBreakPreview" topLeftCell="A7" zoomScale="89" zoomScaleNormal="100" zoomScaleSheetLayoutView="89" workbookViewId="0">
      <selection activeCell="M7" sqref="M7:M8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29" t="s">
        <v>34</v>
      </c>
      <c r="E1" s="29"/>
      <c r="F1" s="29"/>
    </row>
    <row r="2" spans="1:6" s="7" customFormat="1" ht="15.75" x14ac:dyDescent="0.25">
      <c r="B2" s="6"/>
      <c r="C2" s="6"/>
      <c r="D2" s="29" t="s">
        <v>24</v>
      </c>
      <c r="E2" s="29"/>
      <c r="F2" s="29"/>
    </row>
    <row r="3" spans="1:6" s="7" customFormat="1" ht="15.75" x14ac:dyDescent="0.25">
      <c r="B3" s="6"/>
      <c r="C3" s="6"/>
      <c r="D3" s="29" t="s">
        <v>25</v>
      </c>
      <c r="E3" s="29"/>
      <c r="F3" s="29"/>
    </row>
    <row r="4" spans="1:6" s="7" customFormat="1" ht="15.75" x14ac:dyDescent="0.25">
      <c r="B4" s="6"/>
      <c r="C4" s="6"/>
      <c r="D4" s="29" t="s">
        <v>38</v>
      </c>
      <c r="E4" s="29"/>
      <c r="F4" s="29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28" t="s">
        <v>29</v>
      </c>
      <c r="B7" s="28"/>
      <c r="C7" s="28"/>
      <c r="D7" s="28"/>
      <c r="E7" s="28"/>
      <c r="F7" s="28"/>
    </row>
    <row r="8" spans="1:6" s="7" customFormat="1" ht="35.25" customHeight="1" x14ac:dyDescent="0.25">
      <c r="A8" s="27" t="s">
        <v>39</v>
      </c>
      <c r="B8" s="27"/>
      <c r="C8" s="27"/>
      <c r="D8" s="27"/>
      <c r="E8" s="27"/>
      <c r="F8" s="27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D14+D15+D16+D18+D19+D17</f>
        <v>12581743.279999999</v>
      </c>
      <c r="E13" s="24">
        <f>E14+E15+E16+E18+E19+E17</f>
        <v>12481743.279999999</v>
      </c>
      <c r="F13" s="2">
        <f>E13/D13*100</f>
        <v>99.205197580537501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2034120.94</v>
      </c>
      <c r="E14" s="22">
        <v>2034120.94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19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8810686.3200000003</v>
      </c>
      <c r="E16" s="22">
        <v>8810686.3200000003</v>
      </c>
      <c r="F16" s="3">
        <f t="shared" si="0"/>
        <v>100</v>
      </c>
    </row>
    <row r="17" spans="1:6" ht="51" customHeight="1" x14ac:dyDescent="0.2">
      <c r="A17" s="11" t="s">
        <v>35</v>
      </c>
      <c r="B17" s="12">
        <v>1</v>
      </c>
      <c r="C17" s="12">
        <v>6</v>
      </c>
      <c r="D17" s="22">
        <v>1500</v>
      </c>
      <c r="E17" s="22">
        <v>1500</v>
      </c>
      <c r="F17" s="3">
        <f t="shared" si="0"/>
        <v>100</v>
      </c>
    </row>
    <row r="18" spans="1:6" ht="15.75" x14ac:dyDescent="0.2">
      <c r="A18" s="11" t="s">
        <v>15</v>
      </c>
      <c r="B18" s="12">
        <v>1</v>
      </c>
      <c r="C18" s="12">
        <v>11</v>
      </c>
      <c r="D18" s="22">
        <v>100000</v>
      </c>
      <c r="E18" s="22">
        <v>0</v>
      </c>
      <c r="F18" s="3">
        <f t="shared" si="0"/>
        <v>0</v>
      </c>
    </row>
    <row r="19" spans="1:6" ht="15.75" x14ac:dyDescent="0.2">
      <c r="A19" s="11" t="s">
        <v>14</v>
      </c>
      <c r="B19" s="12">
        <v>1</v>
      </c>
      <c r="C19" s="12">
        <v>13</v>
      </c>
      <c r="D19" s="22">
        <v>1625436.02</v>
      </c>
      <c r="E19" s="22">
        <v>1625436.02</v>
      </c>
      <c r="F19" s="3">
        <f t="shared" si="0"/>
        <v>100</v>
      </c>
    </row>
    <row r="20" spans="1:6" ht="15.75" x14ac:dyDescent="0.2">
      <c r="A20" s="9" t="s">
        <v>13</v>
      </c>
      <c r="B20" s="10">
        <v>2</v>
      </c>
      <c r="C20" s="10">
        <v>0</v>
      </c>
      <c r="D20" s="24">
        <f>D21</f>
        <v>890396.13</v>
      </c>
      <c r="E20" s="24">
        <f>E21</f>
        <v>890396.13</v>
      </c>
      <c r="F20" s="2">
        <f>E20/D20*100</f>
        <v>100</v>
      </c>
    </row>
    <row r="21" spans="1:6" ht="22.5" customHeight="1" x14ac:dyDescent="0.2">
      <c r="A21" s="11" t="s">
        <v>12</v>
      </c>
      <c r="B21" s="12">
        <v>2</v>
      </c>
      <c r="C21" s="12">
        <v>3</v>
      </c>
      <c r="D21" s="22">
        <v>890396.13</v>
      </c>
      <c r="E21" s="22">
        <v>890396.13</v>
      </c>
      <c r="F21" s="3">
        <f>E21/D21*100</f>
        <v>100</v>
      </c>
    </row>
    <row r="22" spans="1:6" ht="34.5" customHeight="1" x14ac:dyDescent="0.2">
      <c r="A22" s="9" t="s">
        <v>11</v>
      </c>
      <c r="B22" s="10">
        <v>3</v>
      </c>
      <c r="C22" s="10">
        <v>0</v>
      </c>
      <c r="D22" s="24">
        <f>D23+D24+D25</f>
        <v>80400</v>
      </c>
      <c r="E22" s="24">
        <f>E23+E24+E25</f>
        <v>80400</v>
      </c>
      <c r="F22" s="2">
        <f>E22/D22*100</f>
        <v>100</v>
      </c>
    </row>
    <row r="23" spans="1:6" ht="15.75" x14ac:dyDescent="0.2">
      <c r="A23" s="11" t="s">
        <v>10</v>
      </c>
      <c r="B23" s="12">
        <v>3</v>
      </c>
      <c r="C23" s="12">
        <v>4</v>
      </c>
      <c r="D23" s="22">
        <v>14800</v>
      </c>
      <c r="E23" s="22">
        <v>14800</v>
      </c>
      <c r="F23" s="3">
        <f>E23/D23*100</f>
        <v>100</v>
      </c>
    </row>
    <row r="24" spans="1:6" ht="51" customHeight="1" x14ac:dyDescent="0.2">
      <c r="A24" s="11" t="s">
        <v>9</v>
      </c>
      <c r="B24" s="12">
        <v>3</v>
      </c>
      <c r="C24" s="12">
        <v>9</v>
      </c>
      <c r="D24" s="22">
        <v>16300</v>
      </c>
      <c r="E24" s="22">
        <v>16300</v>
      </c>
      <c r="F24" s="3">
        <f t="shared" ref="F24:F25" si="1">E24/D24*100</f>
        <v>100</v>
      </c>
    </row>
    <row r="25" spans="1:6" ht="36" customHeight="1" x14ac:dyDescent="0.2">
      <c r="A25" s="11" t="s">
        <v>8</v>
      </c>
      <c r="B25" s="12">
        <v>3</v>
      </c>
      <c r="C25" s="12">
        <v>14</v>
      </c>
      <c r="D25" s="22">
        <v>49300</v>
      </c>
      <c r="E25" s="22">
        <v>49300</v>
      </c>
      <c r="F25" s="3">
        <f t="shared" si="1"/>
        <v>100</v>
      </c>
    </row>
    <row r="26" spans="1:6" ht="15.75" x14ac:dyDescent="0.2">
      <c r="A26" s="9" t="s">
        <v>7</v>
      </c>
      <c r="B26" s="10">
        <v>4</v>
      </c>
      <c r="C26" s="10">
        <v>0</v>
      </c>
      <c r="D26" s="24">
        <f>D28+D27</f>
        <v>2591918.44</v>
      </c>
      <c r="E26" s="24">
        <f>E28+E27</f>
        <v>457350.09</v>
      </c>
      <c r="F26" s="2">
        <f>E26/D26*100</f>
        <v>17.645234623972197</v>
      </c>
    </row>
    <row r="27" spans="1:6" ht="15.75" x14ac:dyDescent="0.2">
      <c r="A27" s="11" t="s">
        <v>36</v>
      </c>
      <c r="B27" s="12">
        <v>4</v>
      </c>
      <c r="C27" s="12">
        <v>9</v>
      </c>
      <c r="D27" s="22">
        <v>2134568.35</v>
      </c>
      <c r="E27" s="22">
        <v>0</v>
      </c>
      <c r="F27" s="3">
        <f t="shared" ref="F27:F39" si="2">E27/D27*100</f>
        <v>0</v>
      </c>
    </row>
    <row r="28" spans="1:6" ht="15.75" x14ac:dyDescent="0.2">
      <c r="A28" s="11" t="s">
        <v>6</v>
      </c>
      <c r="B28" s="12">
        <v>4</v>
      </c>
      <c r="C28" s="12">
        <v>10</v>
      </c>
      <c r="D28" s="22">
        <v>457350.09</v>
      </c>
      <c r="E28" s="22">
        <v>457350.09</v>
      </c>
      <c r="F28" s="3">
        <f t="shared" si="2"/>
        <v>100</v>
      </c>
    </row>
    <row r="29" spans="1:6" ht="15.75" x14ac:dyDescent="0.2">
      <c r="A29" s="9" t="s">
        <v>5</v>
      </c>
      <c r="B29" s="10">
        <v>5</v>
      </c>
      <c r="C29" s="10">
        <v>0</v>
      </c>
      <c r="D29" s="24">
        <f>D31+D30</f>
        <v>2228788.9299999997</v>
      </c>
      <c r="E29" s="24">
        <f>E31+E30</f>
        <v>2228788.9299999997</v>
      </c>
      <c r="F29" s="2">
        <f t="shared" si="2"/>
        <v>100</v>
      </c>
    </row>
    <row r="30" spans="1:6" ht="15.75" x14ac:dyDescent="0.2">
      <c r="A30" s="11" t="s">
        <v>4</v>
      </c>
      <c r="B30" s="12">
        <v>5</v>
      </c>
      <c r="C30" s="12">
        <v>1</v>
      </c>
      <c r="D30" s="22">
        <v>99171.839999999997</v>
      </c>
      <c r="E30" s="22">
        <v>99171.839999999997</v>
      </c>
      <c r="F30" s="3">
        <f t="shared" si="2"/>
        <v>100</v>
      </c>
    </row>
    <row r="31" spans="1:6" ht="15.75" x14ac:dyDescent="0.2">
      <c r="A31" s="11" t="s">
        <v>3</v>
      </c>
      <c r="B31" s="12">
        <v>5</v>
      </c>
      <c r="C31" s="12">
        <v>3</v>
      </c>
      <c r="D31" s="22">
        <v>2129617.09</v>
      </c>
      <c r="E31" s="22">
        <v>2129617.09</v>
      </c>
      <c r="F31" s="3">
        <f t="shared" si="2"/>
        <v>100</v>
      </c>
    </row>
    <row r="32" spans="1:6" ht="15.75" x14ac:dyDescent="0.2">
      <c r="A32" s="30" t="s">
        <v>40</v>
      </c>
      <c r="B32" s="10">
        <v>6</v>
      </c>
      <c r="C32" s="10">
        <v>0</v>
      </c>
      <c r="D32" s="31">
        <f>D33</f>
        <v>101185</v>
      </c>
      <c r="E32" s="31">
        <f>E33</f>
        <v>101185</v>
      </c>
      <c r="F32" s="2">
        <v>100</v>
      </c>
    </row>
    <row r="33" spans="1:6" ht="31.5" x14ac:dyDescent="0.2">
      <c r="A33" s="32" t="s">
        <v>41</v>
      </c>
      <c r="B33" s="12">
        <v>6</v>
      </c>
      <c r="C33" s="12">
        <v>5</v>
      </c>
      <c r="D33" s="33">
        <v>101185</v>
      </c>
      <c r="E33" s="33">
        <v>101185</v>
      </c>
      <c r="F33" s="3">
        <v>100</v>
      </c>
    </row>
    <row r="34" spans="1:6" ht="15.75" x14ac:dyDescent="0.2">
      <c r="A34" s="9" t="s">
        <v>26</v>
      </c>
      <c r="B34" s="10">
        <v>8</v>
      </c>
      <c r="C34" s="10">
        <v>0</v>
      </c>
      <c r="D34" s="24">
        <f>D35</f>
        <v>3878591.29</v>
      </c>
      <c r="E34" s="24">
        <f>E35</f>
        <v>3878591.29</v>
      </c>
      <c r="F34" s="2">
        <f t="shared" si="2"/>
        <v>100</v>
      </c>
    </row>
    <row r="35" spans="1:6" ht="15.75" x14ac:dyDescent="0.2">
      <c r="A35" s="11" t="s">
        <v>2</v>
      </c>
      <c r="B35" s="12">
        <v>8</v>
      </c>
      <c r="C35" s="12">
        <v>1</v>
      </c>
      <c r="D35" s="22">
        <v>3878591.29</v>
      </c>
      <c r="E35" s="22">
        <v>3878591.29</v>
      </c>
      <c r="F35" s="3">
        <f t="shared" si="2"/>
        <v>100</v>
      </c>
    </row>
    <row r="36" spans="1:6" ht="15.75" x14ac:dyDescent="0.2">
      <c r="A36" s="9" t="s">
        <v>1</v>
      </c>
      <c r="B36" s="10">
        <v>10</v>
      </c>
      <c r="C36" s="10">
        <v>0</v>
      </c>
      <c r="D36" s="24">
        <f>D37+D38</f>
        <v>235941.7</v>
      </c>
      <c r="E36" s="24">
        <f>E37+E38</f>
        <v>235941.7</v>
      </c>
      <c r="F36" s="2">
        <f t="shared" si="2"/>
        <v>100</v>
      </c>
    </row>
    <row r="37" spans="1:6" ht="15.75" x14ac:dyDescent="0.2">
      <c r="A37" s="11" t="s">
        <v>0</v>
      </c>
      <c r="B37" s="12">
        <v>10</v>
      </c>
      <c r="C37" s="12">
        <v>1</v>
      </c>
      <c r="D37" s="22">
        <v>192358</v>
      </c>
      <c r="E37" s="22">
        <v>192358</v>
      </c>
      <c r="F37" s="3">
        <f t="shared" si="2"/>
        <v>100</v>
      </c>
    </row>
    <row r="38" spans="1:6" ht="14.25" customHeight="1" x14ac:dyDescent="0.2">
      <c r="A38" s="11" t="s">
        <v>37</v>
      </c>
      <c r="B38" s="12">
        <v>10</v>
      </c>
      <c r="C38" s="12">
        <v>3</v>
      </c>
      <c r="D38" s="22">
        <v>43583.7</v>
      </c>
      <c r="E38" s="22">
        <v>43583.7</v>
      </c>
      <c r="F38" s="3">
        <f t="shared" si="2"/>
        <v>100</v>
      </c>
    </row>
    <row r="39" spans="1:6" ht="15.75" x14ac:dyDescent="0.2">
      <c r="A39" s="9" t="s">
        <v>23</v>
      </c>
      <c r="B39" s="10">
        <v>11</v>
      </c>
      <c r="C39" s="10">
        <v>0</v>
      </c>
      <c r="D39" s="24">
        <f>D40</f>
        <v>2323400</v>
      </c>
      <c r="E39" s="24">
        <f>E40</f>
        <v>2323400</v>
      </c>
      <c r="F39" s="2">
        <f t="shared" si="2"/>
        <v>100</v>
      </c>
    </row>
    <row r="40" spans="1:6" ht="15.75" x14ac:dyDescent="0.2">
      <c r="A40" s="11" t="s">
        <v>33</v>
      </c>
      <c r="B40" s="12">
        <v>11</v>
      </c>
      <c r="C40" s="12">
        <v>2</v>
      </c>
      <c r="D40" s="22">
        <v>2323400</v>
      </c>
      <c r="E40" s="22">
        <v>2323400</v>
      </c>
      <c r="F40" s="3">
        <v>100</v>
      </c>
    </row>
    <row r="41" spans="1:6" ht="15.75" x14ac:dyDescent="0.2">
      <c r="A41" s="23" t="s">
        <v>28</v>
      </c>
      <c r="B41" s="1"/>
      <c r="C41" s="1"/>
      <c r="D41" s="24">
        <f>D39+D36+D34+D29+D26+D22+D20+D13+D32</f>
        <v>24912364.77</v>
      </c>
      <c r="E41" s="24">
        <f>E39+E36+E34+E29+E26+E22+E20+E13+E32</f>
        <v>22677796.420000002</v>
      </c>
      <c r="F41" s="2">
        <f>E41/D41*100</f>
        <v>91.030284075276086</v>
      </c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5.75" x14ac:dyDescent="0.25">
      <c r="A43" s="7"/>
      <c r="B43" s="7"/>
      <c r="C43" s="7"/>
      <c r="D43" s="25"/>
      <c r="E43" s="25"/>
      <c r="F43" s="7"/>
    </row>
    <row r="44" spans="1:6" ht="15.75" x14ac:dyDescent="0.25">
      <c r="A44" s="26" t="s">
        <v>32</v>
      </c>
      <c r="B44" s="26"/>
      <c r="C44" s="26"/>
      <c r="D44" s="26"/>
      <c r="E44" s="26"/>
      <c r="F44" s="26"/>
    </row>
    <row r="45" spans="1:6" ht="15.75" x14ac:dyDescent="0.25">
      <c r="A45" s="7"/>
      <c r="B45" s="7"/>
      <c r="C45" s="7"/>
      <c r="D45" s="7"/>
      <c r="E45" s="7"/>
      <c r="F45" s="7"/>
    </row>
  </sheetData>
  <mergeCells count="7">
    <mergeCell ref="A44:F44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Тарасова Виктория Викторовна</cp:lastModifiedBy>
  <cp:lastPrinted>2019-03-15T06:17:51Z</cp:lastPrinted>
  <dcterms:created xsi:type="dcterms:W3CDTF">2015-04-03T06:49:38Z</dcterms:created>
  <dcterms:modified xsi:type="dcterms:W3CDTF">2020-03-12T07:40:31Z</dcterms:modified>
</cp:coreProperties>
</file>